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75" windowWidth="20730" windowHeight="11760" activeTab="3"/>
  </bookViews>
  <sheets>
    <sheet name="Production" sheetId="2" r:id="rId1"/>
    <sheet name="Data" sheetId="1" r:id="rId2"/>
    <sheet name="공정" sheetId="3" r:id="rId3"/>
    <sheet name="분석테이블" sheetId="4" r:id="rId4"/>
  </sheets>
  <definedNames>
    <definedName name="공정">공정!$D$2:$D$5</definedName>
    <definedName name="공정1">공정!$F$2:$F$7</definedName>
    <definedName name="공정2">공정!$G$2:$G$6</definedName>
    <definedName name="공정3">공정!$H$2:$H$6</definedName>
    <definedName name="공정4">공정!$I$2:$I$6</definedName>
    <definedName name="타입">공정!$A$2:$A$7</definedName>
    <definedName name="판정">공정!$C$2:$C$5</definedName>
  </definedNames>
  <calcPr calcId="125725"/>
</workbook>
</file>

<file path=xl/calcChain.xml><?xml version="1.0" encoding="utf-8"?>
<calcChain xmlns="http://schemas.openxmlformats.org/spreadsheetml/2006/main">
  <c r="F9" i="1"/>
  <c r="I6" i="4"/>
  <c r="I7" s="1"/>
  <c r="I8" s="1"/>
  <c r="I9" s="1"/>
  <c r="J6" l="1"/>
  <c r="J7"/>
  <c r="J8"/>
  <c r="J5"/>
  <c r="H9"/>
  <c r="F8" i="1"/>
  <c r="F7"/>
  <c r="F6"/>
  <c r="F5"/>
  <c r="F4"/>
  <c r="F3"/>
  <c r="F2"/>
  <c r="J9" i="4" l="1"/>
</calcChain>
</file>

<file path=xl/sharedStrings.xml><?xml version="1.0" encoding="utf-8"?>
<sst xmlns="http://schemas.openxmlformats.org/spreadsheetml/2006/main" count="100" uniqueCount="75">
  <si>
    <t>발생일</t>
  </si>
  <si>
    <t>발생일</t>
    <phoneticPr fontId="3" type="noConversion"/>
  </si>
  <si>
    <t>근주조</t>
    <phoneticPr fontId="3" type="noConversion"/>
  </si>
  <si>
    <t>모델</t>
  </si>
  <si>
    <t>모델</t>
    <phoneticPr fontId="3" type="noConversion"/>
  </si>
  <si>
    <t>시리얼번호</t>
    <phoneticPr fontId="3" type="noConversion"/>
  </si>
  <si>
    <t>공정</t>
  </si>
  <si>
    <t>공정</t>
    <phoneticPr fontId="3" type="noConversion"/>
  </si>
  <si>
    <t>그룹</t>
    <phoneticPr fontId="3" type="noConversion"/>
  </si>
  <si>
    <t>처리결과</t>
    <phoneticPr fontId="3" type="noConversion"/>
  </si>
  <si>
    <t>불량세부내용</t>
    <phoneticPr fontId="3" type="noConversion"/>
  </si>
  <si>
    <t>불량코드</t>
    <phoneticPr fontId="3" type="noConversion"/>
  </si>
  <si>
    <t>원인</t>
    <phoneticPr fontId="3" type="noConversion"/>
  </si>
  <si>
    <t>대책</t>
    <phoneticPr fontId="3" type="noConversion"/>
  </si>
  <si>
    <t>수량</t>
    <phoneticPr fontId="3" type="noConversion"/>
  </si>
  <si>
    <t>Shift</t>
  </si>
  <si>
    <t>판정</t>
  </si>
  <si>
    <t>생산수량</t>
  </si>
  <si>
    <t>근무조</t>
  </si>
  <si>
    <r>
      <rPr>
        <sz val="10"/>
        <color theme="1"/>
        <rFont val="돋움"/>
        <family val="3"/>
        <charset val="129"/>
      </rPr>
      <t>공정</t>
    </r>
    <r>
      <rPr>
        <sz val="10"/>
        <color theme="1"/>
        <rFont val="Arial"/>
        <family val="2"/>
        <charset val="129"/>
      </rPr>
      <t>1</t>
    </r>
    <phoneticPr fontId="3" type="noConversion"/>
  </si>
  <si>
    <r>
      <rPr>
        <sz val="10"/>
        <color theme="1"/>
        <rFont val="돋움"/>
        <family val="3"/>
        <charset val="129"/>
      </rPr>
      <t>공정</t>
    </r>
    <r>
      <rPr>
        <sz val="10"/>
        <color theme="1"/>
        <rFont val="Arial"/>
        <family val="2"/>
        <charset val="129"/>
      </rPr>
      <t>2</t>
    </r>
    <phoneticPr fontId="3" type="noConversion"/>
  </si>
  <si>
    <r>
      <rPr>
        <sz val="10"/>
        <color theme="1"/>
        <rFont val="돋움"/>
        <family val="3"/>
        <charset val="129"/>
      </rPr>
      <t>공정</t>
    </r>
    <r>
      <rPr>
        <sz val="10"/>
        <color theme="1"/>
        <rFont val="Arial"/>
        <family val="2"/>
        <charset val="129"/>
      </rPr>
      <t>3</t>
    </r>
    <phoneticPr fontId="3" type="noConversion"/>
  </si>
  <si>
    <r>
      <rPr>
        <sz val="10"/>
        <color theme="1"/>
        <rFont val="돋움"/>
        <family val="3"/>
        <charset val="129"/>
      </rPr>
      <t>공정</t>
    </r>
    <r>
      <rPr>
        <sz val="10"/>
        <color theme="1"/>
        <rFont val="Arial"/>
        <family val="2"/>
        <charset val="129"/>
      </rPr>
      <t>4</t>
    </r>
    <phoneticPr fontId="3" type="noConversion"/>
  </si>
  <si>
    <r>
      <rPr>
        <sz val="11"/>
        <rFont val="돋움"/>
        <family val="3"/>
        <charset val="129"/>
      </rPr>
      <t>공정</t>
    </r>
    <r>
      <rPr>
        <sz val="11"/>
        <rFont val="Arial"/>
        <family val="2"/>
      </rPr>
      <t>1_</t>
    </r>
    <r>
      <rPr>
        <sz val="11"/>
        <rFont val="돋움"/>
        <family val="3"/>
        <charset val="129"/>
      </rPr>
      <t>불량</t>
    </r>
    <r>
      <rPr>
        <sz val="11"/>
        <rFont val="Arial"/>
        <family val="2"/>
      </rPr>
      <t>1</t>
    </r>
    <phoneticPr fontId="3" type="noConversion"/>
  </si>
  <si>
    <r>
      <rPr>
        <sz val="11"/>
        <rFont val="돋움"/>
        <family val="3"/>
        <charset val="129"/>
      </rPr>
      <t>공정</t>
    </r>
    <r>
      <rPr>
        <sz val="11"/>
        <rFont val="Arial"/>
        <family val="2"/>
      </rPr>
      <t>1_</t>
    </r>
    <r>
      <rPr>
        <sz val="11"/>
        <rFont val="돋움"/>
        <family val="3"/>
        <charset val="129"/>
      </rPr>
      <t>불량</t>
    </r>
    <r>
      <rPr>
        <sz val="11"/>
        <rFont val="Arial"/>
        <family val="2"/>
      </rPr>
      <t>2</t>
    </r>
    <phoneticPr fontId="3" type="noConversion"/>
  </si>
  <si>
    <r>
      <rPr>
        <sz val="11"/>
        <rFont val="돋움"/>
        <family val="3"/>
        <charset val="129"/>
      </rPr>
      <t>공정</t>
    </r>
    <r>
      <rPr>
        <sz val="11"/>
        <rFont val="Arial"/>
        <family val="2"/>
      </rPr>
      <t>1_</t>
    </r>
    <r>
      <rPr>
        <sz val="11"/>
        <rFont val="돋움"/>
        <family val="3"/>
        <charset val="129"/>
      </rPr>
      <t>불량</t>
    </r>
    <r>
      <rPr>
        <sz val="11"/>
        <rFont val="Arial"/>
        <family val="2"/>
      </rPr>
      <t>3</t>
    </r>
    <phoneticPr fontId="3" type="noConversion"/>
  </si>
  <si>
    <r>
      <rPr>
        <sz val="11"/>
        <rFont val="돋움"/>
        <family val="3"/>
        <charset val="129"/>
      </rPr>
      <t>공정</t>
    </r>
    <r>
      <rPr>
        <sz val="11"/>
        <rFont val="Arial"/>
        <family val="2"/>
      </rPr>
      <t>1_</t>
    </r>
    <r>
      <rPr>
        <sz val="11"/>
        <rFont val="돋움"/>
        <family val="3"/>
        <charset val="129"/>
      </rPr>
      <t>불량</t>
    </r>
    <r>
      <rPr>
        <sz val="11"/>
        <rFont val="Arial"/>
        <family val="2"/>
      </rPr>
      <t>4</t>
    </r>
    <phoneticPr fontId="3" type="noConversion"/>
  </si>
  <si>
    <r>
      <rPr>
        <sz val="11"/>
        <rFont val="돋움"/>
        <family val="3"/>
        <charset val="129"/>
      </rPr>
      <t>공정</t>
    </r>
    <r>
      <rPr>
        <sz val="11"/>
        <rFont val="Arial"/>
        <family val="2"/>
      </rPr>
      <t>1_</t>
    </r>
    <r>
      <rPr>
        <sz val="11"/>
        <rFont val="돋움"/>
        <family val="3"/>
        <charset val="129"/>
      </rPr>
      <t>불량</t>
    </r>
    <r>
      <rPr>
        <sz val="11"/>
        <rFont val="Arial"/>
        <family val="2"/>
      </rPr>
      <t>5</t>
    </r>
    <phoneticPr fontId="3" type="noConversion"/>
  </si>
  <si>
    <t>그룹</t>
    <phoneticPr fontId="3" type="noConversion"/>
  </si>
  <si>
    <t>폐기</t>
    <phoneticPr fontId="3" type="noConversion"/>
  </si>
  <si>
    <t>투입</t>
    <phoneticPr fontId="3" type="noConversion"/>
  </si>
  <si>
    <t>분석대기</t>
    <phoneticPr fontId="3" type="noConversion"/>
  </si>
  <si>
    <t>투입대기</t>
    <phoneticPr fontId="3" type="noConversion"/>
  </si>
  <si>
    <t>공정2_불량1</t>
  </si>
  <si>
    <t>공정2_불량2</t>
  </si>
  <si>
    <t>공정2_불량3</t>
  </si>
  <si>
    <t>공정2_불량4</t>
  </si>
  <si>
    <t>공정2_불량5</t>
  </si>
  <si>
    <t>공정3_불량1</t>
  </si>
  <si>
    <t>공정3_불량2</t>
  </si>
  <si>
    <t>공정3_불량3</t>
  </si>
  <si>
    <t>공정3_불량4</t>
  </si>
  <si>
    <t>공정3_불량5</t>
  </si>
  <si>
    <t>공정4_불량1</t>
  </si>
  <si>
    <t>공정4_불량2</t>
  </si>
  <si>
    <t>공정4_불량3</t>
  </si>
  <si>
    <t>공정4_불량4</t>
  </si>
  <si>
    <t>공정4_불량5</t>
  </si>
  <si>
    <r>
      <rPr>
        <sz val="10"/>
        <color theme="1"/>
        <rFont val="돋움"/>
        <family val="3"/>
        <charset val="129"/>
      </rPr>
      <t>그룹</t>
    </r>
    <r>
      <rPr>
        <sz val="10"/>
        <color theme="1"/>
        <rFont val="Arial"/>
        <family val="2"/>
        <charset val="129"/>
      </rPr>
      <t>1</t>
    </r>
    <phoneticPr fontId="3" type="noConversion"/>
  </si>
  <si>
    <r>
      <rPr>
        <sz val="10"/>
        <color theme="1"/>
        <rFont val="돋움"/>
        <family val="3"/>
        <charset val="129"/>
      </rPr>
      <t>그룹</t>
    </r>
    <r>
      <rPr>
        <sz val="10"/>
        <color theme="1"/>
        <rFont val="Arial"/>
        <family val="2"/>
        <charset val="129"/>
      </rPr>
      <t>1</t>
    </r>
    <phoneticPr fontId="3" type="noConversion"/>
  </si>
  <si>
    <r>
      <rPr>
        <sz val="10"/>
        <color theme="1"/>
        <rFont val="돋움"/>
        <family val="3"/>
        <charset val="129"/>
      </rPr>
      <t>그룹</t>
    </r>
    <r>
      <rPr>
        <sz val="10"/>
        <color theme="1"/>
        <rFont val="Arial"/>
        <family val="2"/>
        <charset val="129"/>
      </rPr>
      <t>2</t>
    </r>
    <phoneticPr fontId="3" type="noConversion"/>
  </si>
  <si>
    <t>타입</t>
    <phoneticPr fontId="3" type="noConversion"/>
  </si>
  <si>
    <t>공정1</t>
  </si>
  <si>
    <t>공정1_불량2</t>
  </si>
  <si>
    <t>폐기</t>
  </si>
  <si>
    <t>공정1_불량4</t>
  </si>
  <si>
    <t>공정2</t>
  </si>
  <si>
    <t>공정3</t>
  </si>
  <si>
    <t>공정4</t>
  </si>
  <si>
    <r>
      <rPr>
        <sz val="11"/>
        <rFont val="돋움"/>
        <family val="3"/>
        <charset val="129"/>
      </rPr>
      <t>공정</t>
    </r>
    <r>
      <rPr>
        <sz val="11"/>
        <rFont val="Arial"/>
        <family val="2"/>
      </rPr>
      <t>1_</t>
    </r>
    <r>
      <rPr>
        <sz val="11"/>
        <rFont val="돋움"/>
        <family val="3"/>
        <charset val="129"/>
      </rPr>
      <t>불량</t>
    </r>
    <r>
      <rPr>
        <sz val="11"/>
        <rFont val="Arial"/>
        <family val="2"/>
      </rPr>
      <t>6</t>
    </r>
    <r>
      <rPr>
        <sz val="11"/>
        <color theme="1"/>
        <rFont val="맑은 고딕"/>
        <family val="2"/>
        <charset val="129"/>
        <scheme val="minor"/>
      </rPr>
      <t/>
    </r>
  </si>
  <si>
    <t>공정</t>
    <phoneticPr fontId="3" type="noConversion"/>
  </si>
  <si>
    <t>합계</t>
    <phoneticPr fontId="3" type="noConversion"/>
  </si>
  <si>
    <t>불량율</t>
    <phoneticPr fontId="3" type="noConversion"/>
  </si>
  <si>
    <t>생산수량</t>
    <phoneticPr fontId="3" type="noConversion"/>
  </si>
  <si>
    <t>목표</t>
    <phoneticPr fontId="3" type="noConversion"/>
  </si>
  <si>
    <t>분석날짜</t>
    <phoneticPr fontId="3" type="noConversion"/>
  </si>
  <si>
    <t>모델</t>
    <phoneticPr fontId="3" type="noConversion"/>
  </si>
  <si>
    <t>공정</t>
    <phoneticPr fontId="3" type="noConversion"/>
  </si>
  <si>
    <t>불량유형</t>
    <phoneticPr fontId="3" type="noConversion"/>
  </si>
  <si>
    <t>수량</t>
    <phoneticPr fontId="3" type="noConversion"/>
  </si>
  <si>
    <t>기타</t>
    <phoneticPr fontId="3" type="noConversion"/>
  </si>
  <si>
    <r>
      <rPr>
        <b/>
        <sz val="18"/>
        <color theme="1"/>
        <rFont val="돋움"/>
        <family val="3"/>
        <charset val="129"/>
      </rPr>
      <t>불량</t>
    </r>
    <r>
      <rPr>
        <b/>
        <sz val="18"/>
        <color theme="1"/>
        <rFont val="Arial"/>
        <family val="2"/>
        <charset val="129"/>
      </rPr>
      <t xml:space="preserve"> </t>
    </r>
    <r>
      <rPr>
        <b/>
        <sz val="18"/>
        <color theme="1"/>
        <rFont val="돋움"/>
        <family val="3"/>
        <charset val="129"/>
      </rPr>
      <t>리포트</t>
    </r>
    <phoneticPr fontId="3" type="noConversion"/>
  </si>
  <si>
    <t>불량수량</t>
    <phoneticPr fontId="3" type="noConversion"/>
  </si>
  <si>
    <t>공정1_불량3</t>
  </si>
  <si>
    <r>
      <rPr>
        <u/>
        <sz val="10"/>
        <color theme="10"/>
        <rFont val="돋움"/>
        <family val="3"/>
        <charset val="129"/>
      </rPr>
      <t>파란하늘</t>
    </r>
    <r>
      <rPr>
        <u/>
        <sz val="10"/>
        <color theme="10"/>
        <rFont val="Arial"/>
        <family val="2"/>
      </rPr>
      <t xml:space="preserve"> </t>
    </r>
    <r>
      <rPr>
        <u/>
        <sz val="10"/>
        <color theme="10"/>
        <rFont val="돋움"/>
        <family val="3"/>
        <charset val="129"/>
      </rPr>
      <t>블로그</t>
    </r>
    <phoneticPr fontId="3" type="noConversion"/>
  </si>
</sst>
</file>

<file path=xl/styles.xml><?xml version="1.0" encoding="utf-8"?>
<styleSheet xmlns="http://schemas.openxmlformats.org/spreadsheetml/2006/main">
  <numFmts count="10">
    <numFmt numFmtId="176" formatCode="_(* #,##0_);_(* \(#,##0\);_(* &quot;-&quot;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_-[$€-2]* #,##0.00_-;\-[$€-2]* #,##0.00_-;_-[$€-2]* &quot;-&quot;??_-"/>
    <numFmt numFmtId="181" formatCode="0.0_)"/>
    <numFmt numFmtId="182" formatCode="_ * #,##0_)&quot;DM&quot;_ ;_ * \(#,##0\)&quot;DM&quot;_ ;_ * &quot;-&quot;_)&quot;DM&quot;_ ;_ @_ "/>
    <numFmt numFmtId="183" formatCode="_ * #,##0.00_)&quot;DM&quot;_ ;_ * \(#,##0.00\)&quot;DM&quot;_ ;_ * &quot;-&quot;??_)&quot;DM&quot;_ ;_ @_ "/>
    <numFmt numFmtId="184" formatCode="yyyy&quot;/&quot;m&quot;/&quot;d;@"/>
    <numFmt numFmtId="185" formatCode="0_ "/>
  </numFmts>
  <fonts count="25">
    <font>
      <sz val="10"/>
      <color theme="1"/>
      <name val="Arial"/>
      <family val="2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  <charset val="129"/>
    </font>
    <font>
      <sz val="8"/>
      <name val="Arial"/>
      <family val="2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Bosch Office Sans"/>
      <family val="2"/>
      <charset val="129"/>
    </font>
    <font>
      <sz val="11"/>
      <name val="돋움"/>
      <family val="3"/>
      <charset val="129"/>
    </font>
    <font>
      <sz val="1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u/>
      <sz val="10"/>
      <color indexed="12"/>
      <name val="Arial"/>
      <family val="2"/>
    </font>
    <font>
      <sz val="14"/>
      <name val="Arial"/>
      <family val="2"/>
    </font>
    <font>
      <sz val="15"/>
      <name val="Tms Rmn"/>
      <family val="1"/>
    </font>
    <font>
      <sz val="10"/>
      <color theme="1"/>
      <name val="Arial"/>
      <family val="2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돋움"/>
      <family val="3"/>
      <charset val="129"/>
    </font>
    <font>
      <b/>
      <sz val="18"/>
      <color theme="1"/>
      <name val="Arial"/>
      <family val="2"/>
      <charset val="129"/>
    </font>
    <font>
      <b/>
      <sz val="18"/>
      <color theme="1"/>
      <name val="돋움"/>
      <family val="3"/>
      <charset val="129"/>
    </font>
    <font>
      <u/>
      <sz val="10"/>
      <color theme="10"/>
      <name val="Arial"/>
      <family val="2"/>
    </font>
    <font>
      <u/>
      <sz val="10"/>
      <color theme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7">
    <xf numFmtId="0" fontId="0" fillId="0" borderId="0">
      <alignment vertical="center"/>
    </xf>
    <xf numFmtId="0" fontId="7" fillId="0" borderId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9" fillId="0" borderId="0"/>
    <xf numFmtId="0" fontId="11" fillId="0" borderId="0"/>
    <xf numFmtId="9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9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1" fontId="16" fillId="0" borderId="2" applyFill="0" applyBorder="0" applyProtection="0">
      <alignment horizontal="right" vertical="center"/>
    </xf>
    <xf numFmtId="0" fontId="17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14" fillId="0" borderId="0"/>
    <xf numFmtId="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6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12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>
      <alignment vertical="center"/>
    </xf>
    <xf numFmtId="0" fontId="19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8" fillId="2" borderId="4" xfId="1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0" fillId="0" borderId="1" xfId="165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9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4" fillId="1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85" fontId="0" fillId="0" borderId="1" xfId="0" applyNumberForma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23" fillId="0" borderId="0" xfId="166" applyAlignment="1" applyProtection="1">
      <alignment vertical="center"/>
    </xf>
  </cellXfs>
  <cellStyles count="167">
    <cellStyle name="Comma [0]_New+HGpark proposal.xls Chart 1" xfId="2"/>
    <cellStyle name="Comma_New+HGpark proposal.xls Chart 1" xfId="3"/>
    <cellStyle name="Currency [0]_New+HGpark proposal.xls Chart 1" xfId="4"/>
    <cellStyle name="Currency_New+HGpark proposal.xls Chart 1" xfId="5"/>
    <cellStyle name="Dezimal [0]_A" xfId="23"/>
    <cellStyle name="Dezimal_A" xfId="24"/>
    <cellStyle name="Euro" xfId="6"/>
    <cellStyle name="Euro 2" xfId="15"/>
    <cellStyle name="Hyperlink" xfId="25"/>
    <cellStyle name="Normal_0-km_Feld" xfId="7"/>
    <cellStyle name="RB_%" xfId="26"/>
    <cellStyle name="Standard_2." xfId="27"/>
    <cellStyle name="Undefiniert" xfId="8"/>
    <cellStyle name="W?rung [0]_A" xfId="28"/>
    <cellStyle name="W?rung_A" xfId="29"/>
    <cellStyle name="Währung [0]_Eckd Wipl2001" xfId="30"/>
    <cellStyle name="Währung_Eckd Wipl2001" xfId="31"/>
    <cellStyle name="백분율" xfId="165" builtinId="5"/>
    <cellStyle name="백분율 10" xfId="21"/>
    <cellStyle name="백분율 11" xfId="32"/>
    <cellStyle name="백분율 12" xfId="33"/>
    <cellStyle name="백분율 13" xfId="34"/>
    <cellStyle name="백분율 14" xfId="35"/>
    <cellStyle name="백분율 15" xfId="36"/>
    <cellStyle name="백분율 16" xfId="37"/>
    <cellStyle name="백분율 17" xfId="38"/>
    <cellStyle name="백분율 18" xfId="39"/>
    <cellStyle name="백분율 19" xfId="40"/>
    <cellStyle name="백분율 2" xfId="13"/>
    <cellStyle name="백분율 20" xfId="41"/>
    <cellStyle name="백분율 21" xfId="42"/>
    <cellStyle name="백분율 22" xfId="43"/>
    <cellStyle name="백분율 23" xfId="44"/>
    <cellStyle name="백분율 24" xfId="45"/>
    <cellStyle name="백분율 25" xfId="46"/>
    <cellStyle name="백분율 26" xfId="47"/>
    <cellStyle name="백분율 27" xfId="48"/>
    <cellStyle name="백분율 28" xfId="49"/>
    <cellStyle name="백분율 29" xfId="50"/>
    <cellStyle name="백분율 3" xfId="9"/>
    <cellStyle name="백분율 30" xfId="51"/>
    <cellStyle name="백분율 31" xfId="52"/>
    <cellStyle name="백분율 32" xfId="53"/>
    <cellStyle name="백분율 33" xfId="147"/>
    <cellStyle name="백분율 4" xfId="19"/>
    <cellStyle name="백분율 5" xfId="54"/>
    <cellStyle name="백분율 6" xfId="55"/>
    <cellStyle name="백분율 7" xfId="56"/>
    <cellStyle name="백분율 8" xfId="57"/>
    <cellStyle name="백분율 9" xfId="58"/>
    <cellStyle name="쉼표 [0] 10" xfId="22"/>
    <cellStyle name="쉼표 [0] 11" xfId="59"/>
    <cellStyle name="쉼표 [0] 12" xfId="60"/>
    <cellStyle name="쉼표 [0] 13" xfId="61"/>
    <cellStyle name="쉼표 [0] 14" xfId="62"/>
    <cellStyle name="쉼표 [0] 15" xfId="63"/>
    <cellStyle name="쉼표 [0] 16" xfId="64"/>
    <cellStyle name="쉼표 [0] 17" xfId="65"/>
    <cellStyle name="쉼표 [0] 18" xfId="66"/>
    <cellStyle name="쉼표 [0] 19" xfId="67"/>
    <cellStyle name="쉼표 [0] 2" xfId="14"/>
    <cellStyle name="쉼표 [0] 20" xfId="68"/>
    <cellStyle name="쉼표 [0] 21" xfId="69"/>
    <cellStyle name="쉼표 [0] 22" xfId="70"/>
    <cellStyle name="쉼표 [0] 23" xfId="71"/>
    <cellStyle name="쉼표 [0] 24" xfId="72"/>
    <cellStyle name="쉼표 [0] 25" xfId="73"/>
    <cellStyle name="쉼표 [0] 26" xfId="74"/>
    <cellStyle name="쉼표 [0] 27" xfId="75"/>
    <cellStyle name="쉼표 [0] 28" xfId="76"/>
    <cellStyle name="쉼표 [0] 29" xfId="77"/>
    <cellStyle name="쉼표 [0] 3" xfId="78"/>
    <cellStyle name="쉼표 [0] 30" xfId="79"/>
    <cellStyle name="쉼표 [0] 31" xfId="80"/>
    <cellStyle name="쉼표 [0] 32" xfId="81"/>
    <cellStyle name="쉼표 [0] 33" xfId="148"/>
    <cellStyle name="쉼표 [0] 34" xfId="150"/>
    <cellStyle name="쉼표 [0] 35" xfId="152"/>
    <cellStyle name="쉼표 [0] 36" xfId="153"/>
    <cellStyle name="쉼표 [0] 37" xfId="154"/>
    <cellStyle name="쉼표 [0] 38" xfId="155"/>
    <cellStyle name="쉼표 [0] 39" xfId="156"/>
    <cellStyle name="쉼표 [0] 4" xfId="82"/>
    <cellStyle name="쉼표 [0] 40" xfId="157"/>
    <cellStyle name="쉼표 [0] 41" xfId="158"/>
    <cellStyle name="쉼표 [0] 42" xfId="159"/>
    <cellStyle name="쉼표 [0] 43" xfId="160"/>
    <cellStyle name="쉼표 [0] 44" xfId="161"/>
    <cellStyle name="쉼표 [0] 45" xfId="162"/>
    <cellStyle name="쉼표 [0] 46" xfId="163"/>
    <cellStyle name="쉼표 [0] 47" xfId="164"/>
    <cellStyle name="쉼표 [0] 48" xfId="16"/>
    <cellStyle name="쉼표 [0] 5" xfId="83"/>
    <cellStyle name="쉼표 [0] 6" xfId="84"/>
    <cellStyle name="쉼표 [0] 7" xfId="85"/>
    <cellStyle name="쉼표 [0] 8" xfId="86"/>
    <cellStyle name="쉼표 [0] 9" xfId="87"/>
    <cellStyle name="콤마 [0]_0-Mileage" xfId="10"/>
    <cellStyle name="콤마_0-Mileage" xfId="11"/>
    <cellStyle name="표준" xfId="0" builtinId="0"/>
    <cellStyle name="표준 10" xfId="20"/>
    <cellStyle name="표준 11" xfId="88"/>
    <cellStyle name="표준 12" xfId="89"/>
    <cellStyle name="표준 13" xfId="90"/>
    <cellStyle name="표준 14" xfId="91"/>
    <cellStyle name="표준 15" xfId="92"/>
    <cellStyle name="표준 16" xfId="93"/>
    <cellStyle name="표준 17" xfId="94"/>
    <cellStyle name="표준 18" xfId="95"/>
    <cellStyle name="표준 19" xfId="96"/>
    <cellStyle name="표준 2" xfId="1"/>
    <cellStyle name="표준 20" xfId="97"/>
    <cellStyle name="표준 21" xfId="98"/>
    <cellStyle name="표준 22" xfId="99"/>
    <cellStyle name="표준 23" xfId="100"/>
    <cellStyle name="표준 24" xfId="101"/>
    <cellStyle name="표준 25" xfId="102"/>
    <cellStyle name="표준 26" xfId="103"/>
    <cellStyle name="표준 27" xfId="104"/>
    <cellStyle name="표준 28" xfId="105"/>
    <cellStyle name="표준 29" xfId="106"/>
    <cellStyle name="표준 3" xfId="17"/>
    <cellStyle name="표준 30" xfId="107"/>
    <cellStyle name="표준 31" xfId="108"/>
    <cellStyle name="표준 32" xfId="109"/>
    <cellStyle name="표준 33" xfId="110"/>
    <cellStyle name="표준 34" xfId="111"/>
    <cellStyle name="표준 35" xfId="112"/>
    <cellStyle name="표준 36" xfId="113"/>
    <cellStyle name="표준 37" xfId="114"/>
    <cellStyle name="표준 38" xfId="115"/>
    <cellStyle name="표준 39" xfId="116"/>
    <cellStyle name="표준 4" xfId="18"/>
    <cellStyle name="표준 40" xfId="117"/>
    <cellStyle name="표준 41" xfId="118"/>
    <cellStyle name="표준 42" xfId="119"/>
    <cellStyle name="표준 43" xfId="120"/>
    <cellStyle name="표준 44" xfId="121"/>
    <cellStyle name="표준 45" xfId="122"/>
    <cellStyle name="표준 46" xfId="123"/>
    <cellStyle name="표준 47" xfId="124"/>
    <cellStyle name="표준 48" xfId="125"/>
    <cellStyle name="표준 49" xfId="126"/>
    <cellStyle name="표준 5" xfId="127"/>
    <cellStyle name="표준 50" xfId="128"/>
    <cellStyle name="표준 51" xfId="129"/>
    <cellStyle name="표준 52" xfId="130"/>
    <cellStyle name="표준 53" xfId="131"/>
    <cellStyle name="표준 54" xfId="132"/>
    <cellStyle name="표준 55" xfId="133"/>
    <cellStyle name="표준 56" xfId="134"/>
    <cellStyle name="표준 57" xfId="135"/>
    <cellStyle name="표준 58" xfId="136"/>
    <cellStyle name="표준 59" xfId="137"/>
    <cellStyle name="표준 6" xfId="138"/>
    <cellStyle name="표준 60" xfId="139"/>
    <cellStyle name="표준 61" xfId="140"/>
    <cellStyle name="표준 62" xfId="141"/>
    <cellStyle name="표준 63" xfId="142"/>
    <cellStyle name="표준 64" xfId="146"/>
    <cellStyle name="표준 65" xfId="149"/>
    <cellStyle name="표준 65 2" xfId="151"/>
    <cellStyle name="표준 7" xfId="143"/>
    <cellStyle name="표준 8" xfId="144"/>
    <cellStyle name="표준 9" xfId="145"/>
    <cellStyle name="標準_SREA9B_3" xfId="12"/>
    <cellStyle name="하이퍼링크" xfId="166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ko-KR" altLang="en-US" sz="1200"/>
              <a:t>공정별 불량현황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920435974662914E-2"/>
          <c:y val="0.16873706004140807"/>
          <c:w val="0.88392233132093456"/>
          <c:h val="0.72417599973916302"/>
        </c:manualLayout>
      </c:layout>
      <c:barChart>
        <c:barDir val="col"/>
        <c:grouping val="clustered"/>
        <c:ser>
          <c:idx val="1"/>
          <c:order val="1"/>
          <c:tx>
            <c:strRef>
              <c:f>분석테이블!$J$4</c:f>
              <c:strCache>
                <c:ptCount val="1"/>
                <c:pt idx="0">
                  <c:v>불량율</c:v>
                </c:pt>
              </c:strCache>
            </c:strRef>
          </c:tx>
          <c:spPr>
            <a:solidFill>
              <a:srgbClr val="FFC000"/>
            </a:solidFill>
            <a:ln>
              <a:noFill/>
              <a:prstDash val="solid"/>
            </a:ln>
          </c:spPr>
          <c:dPt>
            <c:idx val="4"/>
            <c:spPr>
              <a:solidFill>
                <a:srgbClr val="EEECE1">
                  <a:lumMod val="75000"/>
                </a:srgbClr>
              </a:solidFill>
              <a:ln>
                <a:noFill/>
                <a:prstDash val="solid"/>
              </a:ln>
            </c:spPr>
          </c:dPt>
          <c:dLbls>
            <c:showVal val="1"/>
          </c:dLbls>
          <c:cat>
            <c:strRef>
              <c:f>분석테이블!$G$5:$G$9</c:f>
              <c:strCache>
                <c:ptCount val="5"/>
                <c:pt idx="0">
                  <c:v>공정1</c:v>
                </c:pt>
                <c:pt idx="1">
                  <c:v>공정2</c:v>
                </c:pt>
                <c:pt idx="2">
                  <c:v>공정3</c:v>
                </c:pt>
                <c:pt idx="3">
                  <c:v>공정4</c:v>
                </c:pt>
                <c:pt idx="4">
                  <c:v>합계</c:v>
                </c:pt>
              </c:strCache>
            </c:strRef>
          </c:cat>
          <c:val>
            <c:numRef>
              <c:f>분석테이블!$J$5:$J$9</c:f>
              <c:numCache>
                <c:formatCode>0.00%</c:formatCode>
                <c:ptCount val="5"/>
                <c:pt idx="0">
                  <c:v>8.0000000000000002E-3</c:v>
                </c:pt>
                <c:pt idx="1">
                  <c:v>6.6666666666666664E-4</c:v>
                </c:pt>
                <c:pt idx="2">
                  <c:v>4.0000000000000001E-3</c:v>
                </c:pt>
                <c:pt idx="3">
                  <c:v>2E-3</c:v>
                </c:pt>
                <c:pt idx="4">
                  <c:v>1.4666666666666666E-2</c:v>
                </c:pt>
              </c:numCache>
            </c:numRef>
          </c:val>
        </c:ser>
        <c:gapWidth val="412"/>
        <c:axId val="62252544"/>
        <c:axId val="62254080"/>
      </c:barChart>
      <c:lineChart>
        <c:grouping val="standard"/>
        <c:ser>
          <c:idx val="0"/>
          <c:order val="0"/>
          <c:tx>
            <c:strRef>
              <c:f>분석테이블!$I$4</c:f>
              <c:strCache>
                <c:ptCount val="1"/>
                <c:pt idx="0">
                  <c:v>목표</c:v>
                </c:pt>
              </c:strCache>
            </c:strRef>
          </c:tx>
          <c:spPr>
            <a:ln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분석테이블!$G$5:$G$9</c:f>
              <c:strCache>
                <c:ptCount val="5"/>
                <c:pt idx="0">
                  <c:v>공정1</c:v>
                </c:pt>
                <c:pt idx="1">
                  <c:v>공정2</c:v>
                </c:pt>
                <c:pt idx="2">
                  <c:v>공정3</c:v>
                </c:pt>
                <c:pt idx="3">
                  <c:v>공정4</c:v>
                </c:pt>
                <c:pt idx="4">
                  <c:v>합계</c:v>
                </c:pt>
              </c:strCache>
            </c:strRef>
          </c:cat>
          <c:val>
            <c:numRef>
              <c:f>분석테이블!$I$5:$I$9</c:f>
              <c:numCache>
                <c:formatCode>0.00%</c:formatCode>
                <c:ptCount val="5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</c:numCache>
            </c:numRef>
          </c:val>
        </c:ser>
        <c:marker val="1"/>
        <c:axId val="62252544"/>
        <c:axId val="62254080"/>
      </c:lineChart>
      <c:catAx>
        <c:axId val="62252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Bosch Office Sans"/>
                <a:ea typeface="Bosch Office Sans"/>
                <a:cs typeface="Bosch Office Sans"/>
              </a:defRPr>
            </a:pPr>
            <a:endParaRPr lang="ko-KR"/>
          </a:p>
        </c:txPr>
        <c:crossAx val="62254080"/>
        <c:crosses val="autoZero"/>
        <c:auto val="1"/>
        <c:lblAlgn val="ctr"/>
        <c:lblOffset val="100"/>
      </c:catAx>
      <c:valAx>
        <c:axId val="62254080"/>
        <c:scaling>
          <c:orientation val="minMax"/>
        </c:scaling>
        <c:axPos val="l"/>
        <c:majorGridlines/>
        <c:numFmt formatCode="0.00%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Bosch Office Sans"/>
                <a:ea typeface="Bosch Office Sans"/>
                <a:cs typeface="Bosch Office Sans"/>
              </a:defRPr>
            </a:pPr>
            <a:endParaRPr lang="ko-KR"/>
          </a:p>
        </c:txPr>
        <c:crossAx val="62252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1829607919936267"/>
          <c:y val="8.8068013237475734E-2"/>
          <c:w val="0.2586620926243568"/>
          <c:h val="6.721148986811433E-2"/>
        </c:manualLayout>
      </c:layout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Bosch Office Sans"/>
              <a:ea typeface="Bosch Office Sans"/>
              <a:cs typeface="Bosch Office Sans"/>
            </a:defRPr>
          </a:pPr>
          <a:endParaRPr lang="ko-KR"/>
        </a:p>
      </c:txPr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4</xdr:col>
      <xdr:colOff>1790700</xdr:colOff>
      <xdr:row>19</xdr:row>
      <xdr:rowOff>38100</xdr:rowOff>
    </xdr:to>
    <xdr:graphicFrame macro="">
      <xdr:nvGraphicFramePr>
        <xdr:cNvPr id="3" name="차트 2(eForms)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L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17365D"/>
    </a:accent1>
    <a:accent2>
      <a:srgbClr val="548DD4"/>
    </a:accent2>
    <a:accent3>
      <a:srgbClr val="8DB3E2"/>
    </a:accent3>
    <a:accent4>
      <a:srgbClr val="C00000"/>
    </a:accent4>
    <a:accent5>
      <a:srgbClr val="A5A5A5"/>
    </a:accent5>
    <a:accent6>
      <a:srgbClr val="D8D8D8"/>
    </a:accent6>
    <a:hlink>
      <a:srgbClr val="9BBB59"/>
    </a:hlink>
    <a:folHlink>
      <a:srgbClr val="C0504D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pagilove.tistory.com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4"/>
  <sheetViews>
    <sheetView workbookViewId="0">
      <selection activeCell="F42" sqref="F42"/>
    </sheetView>
  </sheetViews>
  <sheetFormatPr defaultRowHeight="12.75"/>
  <sheetData>
    <row r="1" spans="1:4">
      <c r="A1" s="7" t="s">
        <v>0</v>
      </c>
      <c r="B1" s="6" t="s">
        <v>3</v>
      </c>
      <c r="C1" s="7" t="s">
        <v>17</v>
      </c>
      <c r="D1" s="7" t="s">
        <v>18</v>
      </c>
    </row>
    <row r="2" spans="1:4">
      <c r="A2" s="8"/>
      <c r="B2" s="8"/>
      <c r="C2" s="8"/>
      <c r="D2" s="8"/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9"/>
  <sheetViews>
    <sheetView workbookViewId="0">
      <selection activeCell="L21" sqref="L21"/>
    </sheetView>
  </sheetViews>
  <sheetFormatPr defaultRowHeight="12.75"/>
  <cols>
    <col min="1" max="1" width="10" style="1" bestFit="1" customWidth="1"/>
    <col min="2" max="3" width="9.140625" style="1"/>
    <col min="4" max="4" width="11.140625" style="1" bestFit="1" customWidth="1"/>
    <col min="5" max="6" width="9.140625" style="1"/>
    <col min="7" max="7" width="22.28515625" style="1" customWidth="1"/>
    <col min="8" max="8" width="22.42578125" style="1" customWidth="1"/>
    <col min="9" max="9" width="9.140625" style="1"/>
    <col min="10" max="10" width="9.140625" style="29"/>
    <col min="11" max="12" width="23" style="1" customWidth="1"/>
    <col min="13" max="16384" width="9.140625" style="1"/>
  </cols>
  <sheetData>
    <row r="1" spans="1:12" ht="106.5" customHeight="1">
      <c r="A1" s="14" t="s">
        <v>1</v>
      </c>
      <c r="B1" s="14" t="s">
        <v>2</v>
      </c>
      <c r="C1" s="14" t="s">
        <v>4</v>
      </c>
      <c r="D1" s="14" t="s">
        <v>5</v>
      </c>
      <c r="E1" s="14" t="s">
        <v>7</v>
      </c>
      <c r="F1" s="14" t="s">
        <v>8</v>
      </c>
      <c r="G1" s="14" t="s">
        <v>11</v>
      </c>
      <c r="H1" s="14" t="s">
        <v>10</v>
      </c>
      <c r="I1" s="14" t="s">
        <v>9</v>
      </c>
      <c r="J1" s="14" t="s">
        <v>14</v>
      </c>
      <c r="K1" s="14" t="s">
        <v>12</v>
      </c>
      <c r="L1" s="14" t="s">
        <v>13</v>
      </c>
    </row>
    <row r="2" spans="1:12">
      <c r="A2" s="13">
        <v>41974</v>
      </c>
      <c r="B2" s="2">
        <v>1</v>
      </c>
      <c r="C2" s="2">
        <v>3646</v>
      </c>
      <c r="D2" s="2"/>
      <c r="E2" s="2" t="s">
        <v>52</v>
      </c>
      <c r="F2" s="2" t="str">
        <f>IF(OR(E2="공정1",E2="공정2"),"그룹1","그룹2")</f>
        <v>그룹1</v>
      </c>
      <c r="G2" s="2" t="s">
        <v>53</v>
      </c>
      <c r="H2" s="2"/>
      <c r="I2" s="2" t="s">
        <v>54</v>
      </c>
      <c r="J2" s="28">
        <v>1</v>
      </c>
      <c r="K2" s="2"/>
      <c r="L2" s="2"/>
    </row>
    <row r="3" spans="1:12">
      <c r="A3" s="13">
        <v>41974</v>
      </c>
      <c r="B3" s="2">
        <v>1</v>
      </c>
      <c r="C3" s="2">
        <v>3646</v>
      </c>
      <c r="D3" s="2"/>
      <c r="E3" s="2" t="s">
        <v>52</v>
      </c>
      <c r="F3" s="2" t="str">
        <f>IF(OR(E3="공정1",E3="공정2"),"그룹1","그룹2")</f>
        <v>그룹1</v>
      </c>
      <c r="G3" s="2" t="s">
        <v>55</v>
      </c>
      <c r="H3" s="2"/>
      <c r="I3" s="2" t="s">
        <v>54</v>
      </c>
      <c r="J3" s="28">
        <v>2</v>
      </c>
      <c r="K3" s="2"/>
      <c r="L3" s="2"/>
    </row>
    <row r="4" spans="1:12">
      <c r="A4" s="13">
        <v>41975</v>
      </c>
      <c r="B4" s="2">
        <v>2</v>
      </c>
      <c r="C4" s="2">
        <v>3646</v>
      </c>
      <c r="D4" s="2"/>
      <c r="E4" s="2" t="s">
        <v>56</v>
      </c>
      <c r="F4" s="2" t="str">
        <f t="shared" ref="F4:F7" si="0">IF(OR(E4="공정1",E4="공정2"),"그룹1","그룹2")</f>
        <v>그룹1</v>
      </c>
      <c r="G4" s="2" t="s">
        <v>34</v>
      </c>
      <c r="H4" s="2"/>
      <c r="I4" s="2" t="s">
        <v>54</v>
      </c>
      <c r="J4" s="28">
        <v>1</v>
      </c>
      <c r="K4" s="2"/>
      <c r="L4" s="2"/>
    </row>
    <row r="5" spans="1:12">
      <c r="A5" s="13">
        <v>41975</v>
      </c>
      <c r="B5" s="2">
        <v>2</v>
      </c>
      <c r="C5" s="2">
        <v>3646</v>
      </c>
      <c r="D5" s="2"/>
      <c r="E5" s="2" t="s">
        <v>57</v>
      </c>
      <c r="F5" s="2" t="str">
        <f t="shared" si="0"/>
        <v>그룹2</v>
      </c>
      <c r="G5" s="2" t="s">
        <v>41</v>
      </c>
      <c r="H5" s="2"/>
      <c r="I5" s="2" t="s">
        <v>54</v>
      </c>
      <c r="J5" s="28">
        <v>3</v>
      </c>
      <c r="K5" s="2"/>
      <c r="L5" s="2"/>
    </row>
    <row r="6" spans="1:12">
      <c r="A6" s="13">
        <v>41976</v>
      </c>
      <c r="B6" s="2">
        <v>3</v>
      </c>
      <c r="C6" s="2">
        <v>3646</v>
      </c>
      <c r="D6" s="2"/>
      <c r="E6" s="2" t="s">
        <v>52</v>
      </c>
      <c r="F6" s="2" t="str">
        <f t="shared" si="0"/>
        <v>그룹1</v>
      </c>
      <c r="G6" s="2" t="s">
        <v>55</v>
      </c>
      <c r="H6" s="2"/>
      <c r="I6" s="2" t="s">
        <v>54</v>
      </c>
      <c r="J6" s="28">
        <v>3</v>
      </c>
      <c r="K6" s="2"/>
      <c r="L6" s="2"/>
    </row>
    <row r="7" spans="1:12">
      <c r="A7" s="13">
        <v>41977</v>
      </c>
      <c r="B7" s="2">
        <v>2</v>
      </c>
      <c r="C7" s="2">
        <v>3646</v>
      </c>
      <c r="D7" s="2"/>
      <c r="E7" s="2" t="s">
        <v>57</v>
      </c>
      <c r="F7" s="2" t="str">
        <f t="shared" si="0"/>
        <v>그룹2</v>
      </c>
      <c r="G7" s="2" t="s">
        <v>41</v>
      </c>
      <c r="H7" s="2"/>
      <c r="I7" s="2" t="s">
        <v>54</v>
      </c>
      <c r="J7" s="28">
        <v>3</v>
      </c>
      <c r="K7" s="2"/>
      <c r="L7" s="2"/>
    </row>
    <row r="8" spans="1:12">
      <c r="A8" s="13">
        <v>41978</v>
      </c>
      <c r="B8" s="2">
        <v>1</v>
      </c>
      <c r="C8" s="2">
        <v>3646</v>
      </c>
      <c r="D8" s="2"/>
      <c r="E8" s="2" t="s">
        <v>58</v>
      </c>
      <c r="F8" s="2" t="str">
        <f>IF(E8="","",IF(OR(E8="공정1",E8="공정2"),"그룹1","그룹2"))</f>
        <v>그룹2</v>
      </c>
      <c r="G8" s="2" t="s">
        <v>46</v>
      </c>
      <c r="H8" s="2"/>
      <c r="I8" s="2" t="s">
        <v>54</v>
      </c>
      <c r="J8" s="28">
        <v>3</v>
      </c>
      <c r="K8" s="2"/>
      <c r="L8" s="2"/>
    </row>
    <row r="9" spans="1:12">
      <c r="A9" s="13">
        <v>42012</v>
      </c>
      <c r="B9" s="2">
        <v>1</v>
      </c>
      <c r="C9" s="2">
        <v>3646</v>
      </c>
      <c r="D9" s="2"/>
      <c r="E9" s="2" t="s">
        <v>52</v>
      </c>
      <c r="F9" s="2" t="str">
        <f>IF(E9="","",IF(OR(E9="공정1",E9="공정2"),"그룹1","그룹2"))</f>
        <v>그룹1</v>
      </c>
      <c r="G9" s="2" t="s">
        <v>73</v>
      </c>
      <c r="H9" s="2"/>
      <c r="I9" s="2" t="s">
        <v>54</v>
      </c>
      <c r="J9" s="28">
        <v>6</v>
      </c>
      <c r="K9" s="2"/>
      <c r="L9" s="2"/>
    </row>
  </sheetData>
  <phoneticPr fontId="3" type="noConversion"/>
  <dataValidations count="4">
    <dataValidation type="list" allowBlank="1" showInputMessage="1" showErrorMessage="1" sqref="G2:G9">
      <formula1>INDIRECT(E2)</formula1>
    </dataValidation>
    <dataValidation type="list" allowBlank="1" showInputMessage="1" showErrorMessage="1" sqref="C2:C9">
      <formula1>타입</formula1>
    </dataValidation>
    <dataValidation type="list" allowBlank="1" showInputMessage="1" showErrorMessage="1" sqref="E2:E9">
      <formula1>공정</formula1>
    </dataValidation>
    <dataValidation type="list" allowBlank="1" showInputMessage="1" showErrorMessage="1" sqref="I2:I9">
      <formula1>판정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8"/>
  <sheetViews>
    <sheetView workbookViewId="0">
      <selection activeCell="F1" sqref="F1:I1"/>
    </sheetView>
  </sheetViews>
  <sheetFormatPr defaultRowHeight="12.75"/>
  <cols>
    <col min="1" max="1" width="11.7109375" customWidth="1"/>
    <col min="2" max="2" width="6.140625" bestFit="1" customWidth="1"/>
    <col min="3" max="3" width="10.28515625" bestFit="1" customWidth="1"/>
    <col min="4" max="4" width="6.28515625" bestFit="1" customWidth="1"/>
    <col min="5" max="5" width="6.28515625" style="3" customWidth="1"/>
    <col min="6" max="9" width="15.7109375" bestFit="1" customWidth="1"/>
  </cols>
  <sheetData>
    <row r="1" spans="1:9" ht="16.5">
      <c r="A1" s="4" t="s">
        <v>51</v>
      </c>
      <c r="B1" s="4" t="s">
        <v>15</v>
      </c>
      <c r="C1" s="4" t="s">
        <v>16</v>
      </c>
      <c r="D1" s="5" t="s">
        <v>6</v>
      </c>
      <c r="E1" s="9" t="s">
        <v>28</v>
      </c>
      <c r="F1" s="15" t="s">
        <v>19</v>
      </c>
      <c r="G1" s="16" t="s">
        <v>20</v>
      </c>
      <c r="H1" s="16" t="s">
        <v>21</v>
      </c>
      <c r="I1" s="16" t="s">
        <v>22</v>
      </c>
    </row>
    <row r="2" spans="1:9" ht="14.25">
      <c r="A2" s="2">
        <v>3645</v>
      </c>
      <c r="B2" s="2">
        <v>1</v>
      </c>
      <c r="C2" s="2" t="s">
        <v>29</v>
      </c>
      <c r="D2" s="2" t="s">
        <v>19</v>
      </c>
      <c r="E2" s="10" t="s">
        <v>48</v>
      </c>
      <c r="F2" s="11" t="s">
        <v>23</v>
      </c>
      <c r="G2" s="11" t="s">
        <v>33</v>
      </c>
      <c r="H2" s="11" t="s">
        <v>38</v>
      </c>
      <c r="I2" s="11" t="s">
        <v>43</v>
      </c>
    </row>
    <row r="3" spans="1:9" ht="14.25">
      <c r="A3" s="2">
        <v>3646</v>
      </c>
      <c r="B3" s="2">
        <v>2</v>
      </c>
      <c r="C3" s="2" t="s">
        <v>30</v>
      </c>
      <c r="D3" s="2" t="s">
        <v>20</v>
      </c>
      <c r="E3" s="10" t="s">
        <v>49</v>
      </c>
      <c r="F3" s="11" t="s">
        <v>24</v>
      </c>
      <c r="G3" s="11" t="s">
        <v>34</v>
      </c>
      <c r="H3" s="11" t="s">
        <v>39</v>
      </c>
      <c r="I3" s="11" t="s">
        <v>44</v>
      </c>
    </row>
    <row r="4" spans="1:9" ht="14.25">
      <c r="A4" s="2">
        <v>3647</v>
      </c>
      <c r="B4" s="2">
        <v>3</v>
      </c>
      <c r="C4" s="2" t="s">
        <v>31</v>
      </c>
      <c r="D4" s="2" t="s">
        <v>21</v>
      </c>
      <c r="E4" s="10" t="s">
        <v>50</v>
      </c>
      <c r="F4" s="11" t="s">
        <v>25</v>
      </c>
      <c r="G4" s="11" t="s">
        <v>35</v>
      </c>
      <c r="H4" s="11" t="s">
        <v>40</v>
      </c>
      <c r="I4" s="11" t="s">
        <v>45</v>
      </c>
    </row>
    <row r="5" spans="1:9" ht="14.25">
      <c r="A5" s="2">
        <v>3648</v>
      </c>
      <c r="B5" s="2"/>
      <c r="C5" s="2" t="s">
        <v>32</v>
      </c>
      <c r="D5" s="2" t="s">
        <v>22</v>
      </c>
      <c r="E5" s="10" t="s">
        <v>50</v>
      </c>
      <c r="F5" s="11" t="s">
        <v>26</v>
      </c>
      <c r="G5" s="11" t="s">
        <v>36</v>
      </c>
      <c r="H5" s="11" t="s">
        <v>41</v>
      </c>
      <c r="I5" s="11" t="s">
        <v>46</v>
      </c>
    </row>
    <row r="6" spans="1:9" ht="14.25">
      <c r="A6" s="2">
        <v>3649</v>
      </c>
      <c r="B6" s="2"/>
      <c r="C6" s="2"/>
      <c r="D6" s="2"/>
      <c r="E6" s="10"/>
      <c r="F6" s="11" t="s">
        <v>27</v>
      </c>
      <c r="G6" s="11" t="s">
        <v>37</v>
      </c>
      <c r="H6" s="11" t="s">
        <v>42</v>
      </c>
      <c r="I6" s="11" t="s">
        <v>47</v>
      </c>
    </row>
    <row r="7" spans="1:9" ht="16.5">
      <c r="A7" s="2">
        <v>3650</v>
      </c>
      <c r="B7" s="2"/>
      <c r="C7" s="2"/>
      <c r="D7" s="2"/>
      <c r="E7" s="12"/>
      <c r="F7" s="11" t="s">
        <v>59</v>
      </c>
      <c r="G7" s="1"/>
      <c r="H7" s="1"/>
      <c r="I7" s="1"/>
    </row>
    <row r="8" spans="1:9">
      <c r="A8" s="2"/>
      <c r="B8" s="2"/>
      <c r="C8" s="2"/>
      <c r="D8" s="2"/>
      <c r="E8" s="12"/>
      <c r="F8" s="1"/>
      <c r="G8" s="1"/>
      <c r="H8" s="1"/>
      <c r="I8" s="1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2:W51"/>
  <sheetViews>
    <sheetView tabSelected="1" workbookViewId="0">
      <selection activeCell="J18" sqref="J18"/>
    </sheetView>
  </sheetViews>
  <sheetFormatPr defaultRowHeight="12.75"/>
  <cols>
    <col min="3" max="3" width="32.5703125" customWidth="1"/>
    <col min="4" max="4" width="9.140625" customWidth="1"/>
    <col min="5" max="5" width="27.140625" customWidth="1"/>
    <col min="8" max="8" width="12" customWidth="1"/>
    <col min="9" max="9" width="9.140625" style="3"/>
    <col min="15" max="15" width="11" bestFit="1" customWidth="1"/>
  </cols>
  <sheetData>
    <row r="2" spans="6:23">
      <c r="G2" s="24" t="s">
        <v>65</v>
      </c>
      <c r="H2" s="25"/>
    </row>
    <row r="3" spans="6:23">
      <c r="F3" s="1"/>
      <c r="G3" s="18" t="s">
        <v>63</v>
      </c>
      <c r="H3" s="23">
        <v>1500</v>
      </c>
      <c r="J3" s="1"/>
    </row>
    <row r="4" spans="6:23">
      <c r="F4" s="1"/>
      <c r="G4" s="18" t="s">
        <v>60</v>
      </c>
      <c r="H4" s="18" t="s">
        <v>72</v>
      </c>
      <c r="I4" s="18" t="s">
        <v>64</v>
      </c>
      <c r="J4" s="20" t="s">
        <v>62</v>
      </c>
      <c r="O4" s="30"/>
      <c r="S4" s="3"/>
      <c r="T4" s="3"/>
      <c r="U4" s="3"/>
      <c r="W4" s="3"/>
    </row>
    <row r="5" spans="6:23" s="3" customFormat="1">
      <c r="F5" s="1"/>
      <c r="G5" s="17" t="s">
        <v>19</v>
      </c>
      <c r="H5" s="28">
        <v>12</v>
      </c>
      <c r="I5" s="21">
        <v>5.0000000000000001E-4</v>
      </c>
      <c r="J5" s="21">
        <f>IF($H$3="","",H5/H$3)</f>
        <v>8.0000000000000002E-3</v>
      </c>
      <c r="O5" s="30"/>
    </row>
    <row r="6" spans="6:23">
      <c r="F6" s="1"/>
      <c r="G6" s="17" t="s">
        <v>20</v>
      </c>
      <c r="H6" s="28">
        <v>1</v>
      </c>
      <c r="I6" s="22">
        <f>I5</f>
        <v>5.0000000000000001E-4</v>
      </c>
      <c r="J6" s="21">
        <f>IF($H$3="","",H6/H$3)</f>
        <v>6.6666666666666664E-4</v>
      </c>
      <c r="O6" s="30"/>
      <c r="S6" s="3"/>
      <c r="T6" s="3"/>
      <c r="U6" s="3"/>
      <c r="W6" s="3"/>
    </row>
    <row r="7" spans="6:23">
      <c r="F7" s="1"/>
      <c r="G7" s="17" t="s">
        <v>21</v>
      </c>
      <c r="H7" s="28">
        <v>6</v>
      </c>
      <c r="I7" s="22">
        <f t="shared" ref="I7:I9" si="0">I6</f>
        <v>5.0000000000000001E-4</v>
      </c>
      <c r="J7" s="21">
        <f>IF($H$3="","",H7/H$3)</f>
        <v>4.0000000000000001E-3</v>
      </c>
      <c r="O7" s="30"/>
      <c r="S7" s="3"/>
      <c r="T7" s="3"/>
      <c r="U7" s="3"/>
      <c r="W7" s="3"/>
    </row>
    <row r="8" spans="6:23">
      <c r="F8" s="1"/>
      <c r="G8" s="17" t="s">
        <v>22</v>
      </c>
      <c r="H8" s="28">
        <v>3</v>
      </c>
      <c r="I8" s="22">
        <f t="shared" si="0"/>
        <v>5.0000000000000001E-4</v>
      </c>
      <c r="J8" s="21">
        <f>IF($H$3="","",H8/H$3)</f>
        <v>2E-3</v>
      </c>
      <c r="O8" s="30"/>
      <c r="S8" s="3"/>
      <c r="T8" s="3"/>
      <c r="U8" s="3"/>
      <c r="W8" s="3"/>
    </row>
    <row r="9" spans="6:23">
      <c r="F9" s="1"/>
      <c r="G9" s="19" t="s">
        <v>61</v>
      </c>
      <c r="H9" s="2">
        <f>SUM(H5:H8)</f>
        <v>22</v>
      </c>
      <c r="I9" s="22">
        <f t="shared" si="0"/>
        <v>5.0000000000000001E-4</v>
      </c>
      <c r="J9" s="21">
        <f>SUM(J5:J8)</f>
        <v>1.4666666666666666E-2</v>
      </c>
      <c r="O9" s="30"/>
      <c r="S9" s="3"/>
      <c r="T9" s="3"/>
      <c r="U9" s="3"/>
      <c r="W9" s="3"/>
    </row>
    <row r="10" spans="6:23">
      <c r="F10" s="1"/>
      <c r="O10" s="30"/>
      <c r="S10" s="3"/>
      <c r="T10" s="3"/>
      <c r="U10" s="3"/>
      <c r="W10" s="3"/>
    </row>
    <row r="11" spans="6:23">
      <c r="F11" s="1"/>
      <c r="G11" s="1"/>
      <c r="H11" s="1"/>
      <c r="I11" s="1"/>
      <c r="J11" s="1"/>
    </row>
    <row r="21" spans="1:5">
      <c r="A21" s="31" t="s">
        <v>74</v>
      </c>
    </row>
    <row r="24" spans="1:5" ht="23.25">
      <c r="A24" s="27" t="s">
        <v>71</v>
      </c>
      <c r="B24" s="1"/>
      <c r="C24" s="1"/>
      <c r="D24" s="1"/>
      <c r="E24" s="1"/>
    </row>
    <row r="25" spans="1:5" ht="18" customHeight="1">
      <c r="A25" s="26" t="s">
        <v>66</v>
      </c>
      <c r="B25" s="26" t="s">
        <v>67</v>
      </c>
      <c r="C25" s="26" t="s">
        <v>68</v>
      </c>
      <c r="D25" s="26" t="s">
        <v>69</v>
      </c>
      <c r="E25" s="26" t="s">
        <v>70</v>
      </c>
    </row>
    <row r="26" spans="1:5" ht="18" customHeight="1">
      <c r="A26" s="2"/>
      <c r="B26" s="2"/>
      <c r="C26" s="2"/>
      <c r="D26" s="2"/>
      <c r="E26" s="2"/>
    </row>
    <row r="27" spans="1:5" ht="18" customHeight="1">
      <c r="A27" s="2"/>
      <c r="B27" s="2"/>
      <c r="C27" s="2"/>
      <c r="D27" s="2"/>
      <c r="E27" s="2"/>
    </row>
    <row r="28" spans="1:5" ht="18" customHeight="1">
      <c r="A28" s="2"/>
      <c r="B28" s="2"/>
      <c r="C28" s="2"/>
      <c r="D28" s="2"/>
      <c r="E28" s="2"/>
    </row>
    <row r="29" spans="1:5" ht="18" customHeight="1">
      <c r="A29" s="2"/>
      <c r="B29" s="2"/>
      <c r="C29" s="2"/>
      <c r="D29" s="2"/>
      <c r="E29" s="2"/>
    </row>
    <row r="30" spans="1:5" ht="18" customHeight="1">
      <c r="A30" s="2"/>
      <c r="B30" s="2"/>
      <c r="C30" s="2"/>
      <c r="D30" s="2"/>
      <c r="E30" s="2"/>
    </row>
    <row r="31" spans="1:5" ht="18" customHeight="1">
      <c r="A31" s="2"/>
      <c r="B31" s="2"/>
      <c r="C31" s="2"/>
      <c r="D31" s="2"/>
      <c r="E31" s="2"/>
    </row>
    <row r="32" spans="1:5" ht="18" customHeight="1">
      <c r="A32" s="2"/>
      <c r="B32" s="2"/>
      <c r="C32" s="2"/>
      <c r="D32" s="2"/>
      <c r="E32" s="2"/>
    </row>
    <row r="33" spans="1:5" ht="18" customHeight="1">
      <c r="A33" s="2"/>
      <c r="B33" s="2"/>
      <c r="C33" s="2"/>
      <c r="D33" s="2"/>
      <c r="E33" s="2"/>
    </row>
    <row r="34" spans="1:5" ht="18" customHeight="1">
      <c r="A34" s="2"/>
      <c r="B34" s="2"/>
      <c r="C34" s="2"/>
      <c r="D34" s="2"/>
      <c r="E34" s="2"/>
    </row>
    <row r="35" spans="1:5" ht="18" customHeight="1">
      <c r="A35" s="2"/>
      <c r="B35" s="2"/>
      <c r="C35" s="2"/>
      <c r="D35" s="2"/>
      <c r="E35" s="2"/>
    </row>
    <row r="36" spans="1:5" ht="18" customHeight="1">
      <c r="A36" s="2"/>
      <c r="B36" s="2"/>
      <c r="C36" s="2"/>
      <c r="D36" s="2"/>
      <c r="E36" s="2"/>
    </row>
    <row r="37" spans="1:5" ht="18" customHeight="1">
      <c r="A37" s="2"/>
      <c r="B37" s="2"/>
      <c r="C37" s="2"/>
      <c r="D37" s="2"/>
      <c r="E37" s="2"/>
    </row>
    <row r="38" spans="1:5" ht="18" customHeight="1">
      <c r="A38" s="2"/>
      <c r="B38" s="2"/>
      <c r="C38" s="2"/>
      <c r="D38" s="2"/>
      <c r="E38" s="2"/>
    </row>
    <row r="39" spans="1:5" ht="18" customHeight="1">
      <c r="A39" s="2"/>
      <c r="B39" s="2"/>
      <c r="C39" s="2"/>
      <c r="D39" s="2"/>
      <c r="E39" s="2"/>
    </row>
    <row r="40" spans="1:5" ht="18" customHeight="1">
      <c r="A40" s="2"/>
      <c r="B40" s="2"/>
      <c r="C40" s="2"/>
      <c r="D40" s="2"/>
      <c r="E40" s="2"/>
    </row>
    <row r="41" spans="1:5" ht="18" customHeight="1">
      <c r="A41" s="2"/>
      <c r="B41" s="2"/>
      <c r="C41" s="2"/>
      <c r="D41" s="2"/>
      <c r="E41" s="2"/>
    </row>
    <row r="42" spans="1:5" ht="18" customHeight="1">
      <c r="A42" s="2"/>
      <c r="B42" s="2"/>
      <c r="C42" s="2"/>
      <c r="D42" s="2"/>
      <c r="E42" s="2"/>
    </row>
    <row r="43" spans="1:5" ht="18" customHeight="1">
      <c r="A43" s="2"/>
      <c r="B43" s="2"/>
      <c r="C43" s="2"/>
      <c r="D43" s="2"/>
      <c r="E43" s="2"/>
    </row>
    <row r="44" spans="1:5" ht="18" customHeight="1">
      <c r="A44" s="2"/>
      <c r="B44" s="2"/>
      <c r="C44" s="2"/>
      <c r="D44" s="2"/>
      <c r="E44" s="2"/>
    </row>
    <row r="45" spans="1:5" ht="18" customHeight="1">
      <c r="A45" s="1"/>
      <c r="B45" s="1"/>
      <c r="C45" s="1"/>
      <c r="D45" s="1"/>
      <c r="E45" s="1"/>
    </row>
    <row r="46" spans="1:5" ht="18" customHeight="1">
      <c r="A46" s="1"/>
      <c r="B46" s="1"/>
      <c r="C46" s="1"/>
      <c r="D46" s="1"/>
      <c r="E46" s="1"/>
    </row>
    <row r="47" spans="1:5" ht="18" customHeight="1"/>
    <row r="48" spans="1:5" ht="18" customHeight="1"/>
    <row r="49" ht="18" customHeight="1"/>
    <row r="50" ht="18" customHeight="1"/>
    <row r="51" ht="18" customHeight="1"/>
  </sheetData>
  <sheetProtection insertHyperlinks="0" selectLockedCells="1" selectUnlockedCells="1"/>
  <phoneticPr fontId="3" type="noConversion"/>
  <hyperlinks>
    <hyperlink ref="A21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Production</vt:lpstr>
      <vt:lpstr>Data</vt:lpstr>
      <vt:lpstr>공정</vt:lpstr>
      <vt:lpstr>분석테이블</vt:lpstr>
      <vt:lpstr>공정</vt:lpstr>
      <vt:lpstr>공정1</vt:lpstr>
      <vt:lpstr>공정2</vt:lpstr>
      <vt:lpstr>공정3</vt:lpstr>
      <vt:lpstr>공정4</vt:lpstr>
      <vt:lpstr>타입</vt:lpstr>
      <vt:lpstr>판정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jtg9ta</dc:creator>
  <cp:lastModifiedBy>kang</cp:lastModifiedBy>
  <dcterms:created xsi:type="dcterms:W3CDTF">2014-12-17T14:32:42Z</dcterms:created>
  <dcterms:modified xsi:type="dcterms:W3CDTF">2015-01-11T12:34:03Z</dcterms:modified>
</cp:coreProperties>
</file>